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My Documents\FORMS\Travel forms\"/>
    </mc:Choice>
  </mc:AlternateContent>
  <bookViews>
    <workbookView xWindow="0" yWindow="0" windowWidth="28800" windowHeight="12435"/>
  </bookViews>
  <sheets>
    <sheet name="Expense Report" sheetId="1" r:id="rId1"/>
  </sheets>
  <definedNames>
    <definedName name="MileageRate">'Expense Report'!$L$4</definedName>
    <definedName name="_xlnm.Print_Titles" localSheetId="0">'Expense Report'!$15:$15</definedName>
  </definedNames>
  <calcPr calcId="152511"/>
</workbook>
</file>

<file path=xl/calcChain.xml><?xml version="1.0" encoding="utf-8"?>
<calcChain xmlns="http://schemas.openxmlformats.org/spreadsheetml/2006/main">
  <c r="N40" i="1" l="1"/>
  <c r="J39" i="1" l="1"/>
  <c r="N39" i="1" s="1"/>
  <c r="J38" i="1"/>
  <c r="N38" i="1" s="1"/>
  <c r="J37" i="1"/>
  <c r="N37" i="1" s="1"/>
  <c r="J36" i="1"/>
  <c r="N36" i="1" s="1"/>
  <c r="K41" i="1"/>
  <c r="I41" i="1"/>
  <c r="H41" i="1"/>
  <c r="G41" i="1"/>
  <c r="F41" i="1"/>
  <c r="E41" i="1"/>
  <c r="D41" i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35" i="1"/>
  <c r="J41" i="1" l="1"/>
  <c r="N23" i="1"/>
  <c r="N35" i="1"/>
  <c r="N41" i="1" l="1"/>
  <c r="L6" i="1" s="1"/>
</calcChain>
</file>

<file path=xl/sharedStrings.xml><?xml version="1.0" encoding="utf-8"?>
<sst xmlns="http://schemas.openxmlformats.org/spreadsheetml/2006/main" count="56" uniqueCount="32">
  <si>
    <t>Name</t>
  </si>
  <si>
    <t>Date Submitted</t>
  </si>
  <si>
    <t>Department</t>
  </si>
  <si>
    <t>Per Mile Reimbursement</t>
  </si>
  <si>
    <t>Total Reimbursement Due</t>
  </si>
  <si>
    <t>Date</t>
  </si>
  <si>
    <t>Description of Expense</t>
  </si>
  <si>
    <t>Airfare</t>
  </si>
  <si>
    <t>Lodging</t>
  </si>
  <si>
    <t>Meals &amp; Tips</t>
  </si>
  <si>
    <t>Mileage Reimbursement</t>
  </si>
  <si>
    <t>Miscellaneous</t>
  </si>
  <si>
    <t>Currency Exchange  Rate</t>
  </si>
  <si>
    <t>Expense Currency</t>
  </si>
  <si>
    <t>USD</t>
  </si>
  <si>
    <t>Total</t>
  </si>
  <si>
    <t>Miles</t>
  </si>
  <si>
    <t xml:space="preserve"> </t>
  </si>
  <si>
    <t>Conference Registration Fees</t>
  </si>
  <si>
    <t>Traveler's Signature</t>
  </si>
  <si>
    <t>Account to be charged</t>
  </si>
  <si>
    <t>Employee ID</t>
  </si>
  <si>
    <t>(for non-employees)</t>
  </si>
  <si>
    <t>Mailing Address</t>
  </si>
  <si>
    <t>Reason for Travel (or expenses)</t>
  </si>
  <si>
    <t>Traveler PhoneNo.</t>
  </si>
  <si>
    <t>Travel &amp; Business Expense Report</t>
  </si>
  <si>
    <t>Ground Transportation (Train, Rental Car, Taxi)</t>
  </si>
  <si>
    <t>Supervisor's Approval Signature</t>
  </si>
  <si>
    <t>*ENTER AMOUNT SPENT AND/OR MILES DRIVEN IN APPROPRIATE COLUMNS BELOW</t>
  </si>
  <si>
    <t>-</t>
  </si>
  <si>
    <t>*If you received a travel advance prior to travel, enter the amount you received in the Miscellaneous column as a negative number (Ex. -300.00)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</si>
</sst>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0"/>
  </numFmts>
  <fonts count="13" x14ac:knownFonts="1">
    <font>
      <sz val="12"/>
      <color theme="1"/>
      <name val="Calibri Light"/>
      <family val="2"/>
      <scheme val="minor"/>
    </font>
    <font>
      <b/>
      <sz val="12"/>
      <name val="Calibri Light"/>
      <family val="2"/>
      <scheme val="minor"/>
    </font>
    <font>
      <b/>
      <sz val="10"/>
      <name val="Calibri"/>
      <family val="2"/>
      <scheme val="major"/>
    </font>
    <font>
      <b/>
      <sz val="12"/>
      <color theme="1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b/>
      <sz val="12"/>
      <color theme="0"/>
      <name val="Calibri Light"/>
      <family val="2"/>
      <scheme val="minor"/>
    </font>
    <font>
      <b/>
      <sz val="11"/>
      <color theme="0"/>
      <name val="Calibri"/>
      <family val="2"/>
      <scheme val="major"/>
    </font>
    <font>
      <b/>
      <sz val="11"/>
      <name val="Calibri"/>
      <family val="2"/>
      <scheme val="major"/>
    </font>
    <font>
      <b/>
      <sz val="11"/>
      <name val="Calibri Light"/>
      <family val="2"/>
      <scheme val="minor"/>
    </font>
    <font>
      <b/>
      <i/>
      <sz val="11"/>
      <name val="Calibri Light"/>
      <family val="2"/>
      <scheme val="minor"/>
    </font>
    <font>
      <b/>
      <i/>
      <sz val="11"/>
      <name val="Calibri Light"/>
      <family val="1"/>
      <scheme val="minor"/>
    </font>
    <font>
      <b/>
      <sz val="11"/>
      <name val="Tahoma"/>
      <family val="2"/>
    </font>
    <font>
      <b/>
      <i/>
      <sz val="11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3" borderId="0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3" fillId="0" borderId="0" xfId="0" applyFont="1" applyBorder="1">
      <alignment vertical="center"/>
    </xf>
    <xf numFmtId="0" fontId="1" fillId="4" borderId="7" xfId="0" applyFont="1" applyFill="1" applyBorder="1">
      <alignment vertical="center"/>
    </xf>
    <xf numFmtId="0" fontId="1" fillId="4" borderId="8" xfId="0" applyFont="1" applyFill="1" applyBorder="1">
      <alignment vertical="center"/>
    </xf>
    <xf numFmtId="0" fontId="1" fillId="4" borderId="9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0" borderId="0" xfId="0" applyFont="1">
      <alignment vertical="center"/>
    </xf>
    <xf numFmtId="14" fontId="7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 indent="1"/>
    </xf>
    <xf numFmtId="164" fontId="7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65" fontId="7" fillId="0" borderId="5" xfId="0" applyNumberFormat="1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4" fontId="7" fillId="0" borderId="5" xfId="0" applyNumberFormat="1" applyFont="1" applyBorder="1" applyAlignment="1">
      <alignment horizontal="left" vertical="center" indent="1"/>
    </xf>
    <xf numFmtId="164" fontId="7" fillId="0" borderId="5" xfId="0" applyNumberFormat="1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4" fillId="3" borderId="0" xfId="0" applyFont="1" applyFill="1" applyAlignment="1">
      <alignment vertical="center"/>
    </xf>
    <xf numFmtId="0" fontId="7" fillId="0" borderId="2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 customBuiltin="1"/>
  </cellStyles>
  <dxfs count="32"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ajor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ajor"/>
      </font>
      <alignment vertical="top" textRotation="0" wrapText="1" indent="0" justifyLastLine="0" shrinkToFit="0" readingOrder="0"/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6795556505021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630381</xdr:colOff>
      <xdr:row>0</xdr:row>
      <xdr:rowOff>0</xdr:rowOff>
    </xdr:from>
    <xdr:to>
      <xdr:col>3</xdr:col>
      <xdr:colOff>605270</xdr:colOff>
      <xdr:row>2</xdr:row>
      <xdr:rowOff>57150</xdr:rowOff>
    </xdr:to>
    <xdr:grpSp>
      <xdr:nvGrpSpPr>
        <xdr:cNvPr id="1027" name="Group 3" descr="Icon images of an airplane, bus, and car." title="Travel Icon Group"/>
        <xdr:cNvGrpSpPr>
          <a:grpSpLocks noChangeAspect="1"/>
        </xdr:cNvGrpSpPr>
      </xdr:nvGrpSpPr>
      <xdr:grpSpPr bwMode="auto">
        <a:xfrm>
          <a:off x="773256" y="0"/>
          <a:ext cx="3127664" cy="533400"/>
          <a:chOff x="110" y="24"/>
          <a:chExt cx="173" cy="62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Freeform 6"/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/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/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/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/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/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/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Freeform 14"/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Freeform 15"/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/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/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Freeform 19"/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/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Expenses" displayName="Expenses" ref="B15:N41" totalsRowCount="1" headerRowDxfId="28" dataDxfId="27" totalsRowDxfId="26">
  <tableColumns count="13">
    <tableColumn id="1" name="Date" totalsRowLabel="Total" dataDxfId="2" totalsRowDxfId="15"/>
    <tableColumn id="2" name="Description of Expense" dataDxfId="0" totalsRowDxfId="14"/>
    <tableColumn id="3" name="Airfare" totalsRowFunction="sum" dataDxfId="1" totalsRowDxfId="13"/>
    <tableColumn id="4" name="Lodging" totalsRowFunction="sum" dataDxfId="25" totalsRowDxfId="12"/>
    <tableColumn id="5" name="Ground Transportation (Train, Rental Car, Taxi)" totalsRowFunction="sum" dataDxfId="24" totalsRowDxfId="11"/>
    <tableColumn id="6" name="Meals &amp; Tips" totalsRowFunction="sum" dataDxfId="23" totalsRowDxfId="10"/>
    <tableColumn id="7" name="Conference Registration Fees" totalsRowFunction="sum" dataDxfId="22" totalsRowDxfId="9"/>
    <tableColumn id="8" name="Miles" totalsRowFunction="sum" dataDxfId="21" totalsRowDxfId="8"/>
    <tableColumn id="9" name="Mileage Reimbursement" totalsRowFunction="sum" dataDxfId="20" totalsRowDxfId="7"/>
    <tableColumn id="10" name="Miscellaneous" totalsRowFunction="sum" dataDxfId="19" totalsRowDxfId="6"/>
    <tableColumn id="11" name="Currency Exchange  Rate" dataDxfId="18" totalsRowDxfId="5"/>
    <tableColumn id="12" name="Expense Currency" dataDxfId="17" totalsRowDxfId="4"/>
    <tableColumn id="13" name="Total" totalsRowFunction="sum" dataDxfId="16" totalsRowDxfId="3">
      <calculatedColumnFormula>SUM(Expenses[[#This Row],[Mileage Reimbursement]:[Miscellaneous]],Expenses[[#This Row],[Airfare]:[Conference Registration Fees]])*IF(Expenses[[#This Row],[Currency Exchange  Rate]]&lt;1,1,Expenses[[#This Row],[Currency Exchange  Rate]])</calculatedColumnFormula>
    </tableColumn>
  </tableColumns>
  <tableStyleInfo name="Travel Expense Report" showFirstColumn="0" showLastColumn="1" showRowStripes="1" showColumnStripes="0"/>
  <extLst>
    <ext xmlns:x14="http://schemas.microsoft.com/office/spreadsheetml/2009/9/main" uri="{504A1905-F514-4f6f-8877-14C23A59335A}">
      <x14:table altText="Expenses" altTextSummary="List of expense details such as Date, Description, Airfare, Lodging, Ground Transportation, Meals &amp; Tips, Conferences and Seminars, Miles, Mileage Reimbursement, Miscellaneous, Currency Exchange Rage, Expense Currency, and Total."/>
    </ext>
  </extLst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O45"/>
  <sheetViews>
    <sheetView showGridLines="0" tabSelected="1" topLeftCell="A13" zoomScaleNormal="100" workbookViewId="0">
      <selection activeCell="E31" sqref="E31"/>
    </sheetView>
  </sheetViews>
  <sheetFormatPr defaultColWidth="11.5" defaultRowHeight="15.75" x14ac:dyDescent="0.25"/>
  <cols>
    <col min="1" max="1" width="1.875" style="2" customWidth="1"/>
    <col min="2" max="2" width="15.75" style="2" bestFit="1" customWidth="1"/>
    <col min="3" max="3" width="25.625" style="2" customWidth="1"/>
    <col min="4" max="4" width="9" style="2" customWidth="1"/>
    <col min="5" max="5" width="10.5" style="2" customWidth="1"/>
    <col min="6" max="6" width="19" style="2" bestFit="1" customWidth="1"/>
    <col min="7" max="7" width="8.25" style="2" customWidth="1"/>
    <col min="8" max="8" width="14.375" style="2" bestFit="1" customWidth="1"/>
    <col min="9" max="9" width="5.125" style="2" customWidth="1"/>
    <col min="10" max="10" width="12.75" style="2" customWidth="1"/>
    <col min="11" max="11" width="21.625" style="2" bestFit="1" customWidth="1"/>
    <col min="12" max="12" width="13.125" style="2" customWidth="1"/>
    <col min="13" max="13" width="8.5" style="2" customWidth="1"/>
    <col min="14" max="14" width="11.125" style="2" customWidth="1"/>
    <col min="15" max="15" width="1.625" style="2" customWidth="1"/>
    <col min="16" max="16384" width="11.5" style="2"/>
  </cols>
  <sheetData>
    <row r="1" spans="2:15" ht="21.75" customHeight="1" x14ac:dyDescent="0.25">
      <c r="B1" s="3"/>
      <c r="C1" s="4"/>
      <c r="D1" s="5"/>
      <c r="E1" s="40" t="s">
        <v>26</v>
      </c>
      <c r="F1" s="40"/>
      <c r="G1" s="40"/>
      <c r="H1" s="40"/>
      <c r="I1" s="40"/>
      <c r="J1" s="6"/>
      <c r="K1" s="6"/>
      <c r="L1" s="6"/>
      <c r="M1" s="6"/>
      <c r="N1" s="6"/>
      <c r="O1" s="2" t="s">
        <v>17</v>
      </c>
    </row>
    <row r="2" spans="2:15" x14ac:dyDescent="0.25">
      <c r="B2" s="3"/>
      <c r="C2" s="4"/>
      <c r="D2" s="5"/>
      <c r="E2" s="40"/>
      <c r="F2" s="40"/>
      <c r="G2" s="40"/>
      <c r="H2" s="40"/>
      <c r="I2" s="40"/>
      <c r="J2" s="6"/>
      <c r="K2" s="6"/>
      <c r="L2" s="6"/>
      <c r="M2" s="6"/>
      <c r="N2" s="6"/>
    </row>
    <row r="3" spans="2:15" ht="10.5" customHeight="1" x14ac:dyDescent="0.25">
      <c r="B3" s="7"/>
    </row>
    <row r="4" spans="2:15" s="21" customFormat="1" ht="15" customHeight="1" x14ac:dyDescent="0.25">
      <c r="B4" s="22" t="s">
        <v>0</v>
      </c>
      <c r="C4" s="41"/>
      <c r="D4" s="43"/>
      <c r="E4" s="44"/>
      <c r="F4" s="23"/>
      <c r="G4" s="22" t="s">
        <v>20</v>
      </c>
      <c r="H4" s="41"/>
      <c r="I4" s="42"/>
      <c r="J4" s="24"/>
      <c r="K4" s="22" t="s">
        <v>3</v>
      </c>
      <c r="L4" s="25">
        <v>0.57499999999999996</v>
      </c>
    </row>
    <row r="5" spans="2:15" s="21" customFormat="1" ht="6" customHeight="1" x14ac:dyDescent="0.25">
      <c r="B5" s="22"/>
      <c r="C5" s="26"/>
      <c r="D5" s="26"/>
      <c r="E5" s="26"/>
      <c r="F5" s="27"/>
      <c r="G5" s="24"/>
      <c r="H5" s="24"/>
      <c r="I5" s="26"/>
      <c r="J5" s="24"/>
      <c r="K5" s="22"/>
      <c r="L5" s="26"/>
    </row>
    <row r="6" spans="2:15" s="21" customFormat="1" ht="15" customHeight="1" x14ac:dyDescent="0.25">
      <c r="B6" s="22" t="s">
        <v>2</v>
      </c>
      <c r="C6" s="41"/>
      <c r="D6" s="43"/>
      <c r="E6" s="44"/>
      <c r="F6" s="23"/>
      <c r="G6" s="22" t="s">
        <v>1</v>
      </c>
      <c r="H6" s="28"/>
      <c r="I6" s="24"/>
      <c r="J6" s="24"/>
      <c r="K6" s="22" t="s">
        <v>4</v>
      </c>
      <c r="L6" s="29">
        <f>Expenses[[#Totals],[Total]]</f>
        <v>0</v>
      </c>
    </row>
    <row r="7" spans="2:15" s="21" customFormat="1" ht="6" customHeight="1" x14ac:dyDescent="0.25">
      <c r="B7" s="22"/>
      <c r="C7" s="30"/>
      <c r="D7" s="24"/>
      <c r="E7" s="24"/>
      <c r="F7" s="31"/>
      <c r="J7" s="26"/>
      <c r="K7" s="26"/>
      <c r="L7" s="26"/>
      <c r="M7" s="26"/>
    </row>
    <row r="8" spans="2:15" s="21" customFormat="1" ht="15" customHeight="1" x14ac:dyDescent="0.25">
      <c r="B8" s="22" t="s">
        <v>25</v>
      </c>
      <c r="C8" s="41"/>
      <c r="D8" s="42"/>
      <c r="E8" s="24"/>
      <c r="F8" s="24"/>
      <c r="G8" s="22" t="s">
        <v>21</v>
      </c>
      <c r="H8" s="32"/>
      <c r="J8" s="26"/>
      <c r="K8" s="26"/>
      <c r="L8" s="26"/>
      <c r="M8" s="26"/>
    </row>
    <row r="9" spans="2:15" s="21" customFormat="1" ht="6" customHeight="1" x14ac:dyDescent="0.25">
      <c r="B9" s="22"/>
      <c r="C9" s="30"/>
      <c r="D9" s="24"/>
      <c r="E9" s="24"/>
      <c r="F9" s="31"/>
      <c r="J9" s="26"/>
      <c r="K9" s="26"/>
      <c r="L9" s="26"/>
      <c r="M9" s="26"/>
    </row>
    <row r="10" spans="2:15" s="21" customFormat="1" ht="15" x14ac:dyDescent="0.25">
      <c r="B10" s="22" t="s">
        <v>23</v>
      </c>
      <c r="C10" s="45" t="s">
        <v>22</v>
      </c>
      <c r="D10" s="46"/>
      <c r="E10" s="46"/>
      <c r="F10" s="46"/>
      <c r="G10" s="46"/>
      <c r="H10" s="47"/>
      <c r="K10" s="22" t="s">
        <v>19</v>
      </c>
      <c r="L10" s="41"/>
      <c r="M10" s="42"/>
    </row>
    <row r="11" spans="2:15" s="21" customFormat="1" ht="6" customHeight="1" x14ac:dyDescent="0.25">
      <c r="B11" s="22"/>
      <c r="C11" s="30"/>
      <c r="D11" s="24"/>
      <c r="E11" s="24"/>
      <c r="F11" s="31"/>
      <c r="J11" s="26"/>
      <c r="K11" s="26"/>
      <c r="L11" s="26"/>
      <c r="M11" s="26"/>
    </row>
    <row r="12" spans="2:15" s="21" customFormat="1" ht="75" customHeight="1" x14ac:dyDescent="0.25">
      <c r="B12" s="33" t="s">
        <v>24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2:15" s="1" customFormat="1" x14ac:dyDescent="0.25">
      <c r="D13" s="48" t="s">
        <v>29</v>
      </c>
      <c r="E13" s="48"/>
      <c r="F13" s="48"/>
      <c r="G13" s="48"/>
      <c r="H13" s="48"/>
      <c r="I13" s="48"/>
      <c r="J13" s="48"/>
      <c r="K13" s="48"/>
      <c r="L13" s="48"/>
    </row>
    <row r="14" spans="2:15" s="1" customFormat="1" ht="6" customHeight="1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2:15" s="11" customFormat="1" ht="36.75" customHeight="1" x14ac:dyDescent="0.25">
      <c r="B15" s="12" t="s">
        <v>5</v>
      </c>
      <c r="C15" s="12" t="s">
        <v>6</v>
      </c>
      <c r="D15" s="12" t="s">
        <v>7</v>
      </c>
      <c r="E15" s="12" t="s">
        <v>8</v>
      </c>
      <c r="F15" s="12" t="s">
        <v>27</v>
      </c>
      <c r="G15" s="12" t="s">
        <v>9</v>
      </c>
      <c r="H15" s="13" t="s">
        <v>18</v>
      </c>
      <c r="I15" s="12" t="s">
        <v>16</v>
      </c>
      <c r="J15" s="12" t="s">
        <v>10</v>
      </c>
      <c r="K15" s="12" t="s">
        <v>11</v>
      </c>
      <c r="L15" s="12" t="s">
        <v>12</v>
      </c>
      <c r="M15" s="14" t="s">
        <v>13</v>
      </c>
      <c r="N15" s="12" t="s">
        <v>15</v>
      </c>
    </row>
    <row r="16" spans="2:15" s="15" customFormat="1" ht="15" x14ac:dyDescent="0.25">
      <c r="B16" s="16"/>
      <c r="C16" s="49"/>
      <c r="D16" s="18"/>
      <c r="E16" s="18"/>
      <c r="F16" s="18"/>
      <c r="G16" s="18"/>
      <c r="H16" s="18"/>
      <c r="I16" s="19"/>
      <c r="J16" s="18">
        <f>Expenses[[#This Row],[Miles]]*MileageRate</f>
        <v>0</v>
      </c>
      <c r="K16" s="18"/>
      <c r="L16" s="19"/>
      <c r="M16" s="19" t="s">
        <v>14</v>
      </c>
      <c r="N16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17" spans="2:14" s="15" customFormat="1" ht="15.6" customHeight="1" x14ac:dyDescent="0.25">
      <c r="B17" s="16"/>
      <c r="C17" s="49"/>
      <c r="D17" s="18"/>
      <c r="E17" s="18"/>
      <c r="F17" s="18"/>
      <c r="G17" s="18"/>
      <c r="H17" s="18"/>
      <c r="I17" s="19"/>
      <c r="J17" s="18">
        <f>Expenses[[#This Row],[Miles]]*MileageRate</f>
        <v>0</v>
      </c>
      <c r="K17" s="18"/>
      <c r="L17" s="19"/>
      <c r="M17" s="19" t="s">
        <v>14</v>
      </c>
      <c r="N17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18" spans="2:14" s="15" customFormat="1" ht="15.6" customHeight="1" x14ac:dyDescent="0.25">
      <c r="B18" s="16"/>
      <c r="C18" s="49"/>
      <c r="D18" s="18"/>
      <c r="E18" s="18"/>
      <c r="F18" s="18"/>
      <c r="G18" s="18"/>
      <c r="H18" s="18"/>
      <c r="I18" s="19"/>
      <c r="J18" s="18">
        <f>Expenses[[#This Row],[Miles]]*MileageRate</f>
        <v>0</v>
      </c>
      <c r="K18" s="18"/>
      <c r="L18" s="19"/>
      <c r="M18" s="19" t="s">
        <v>14</v>
      </c>
      <c r="N18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19" spans="2:14" s="15" customFormat="1" ht="15.6" customHeight="1" x14ac:dyDescent="0.25">
      <c r="B19" s="16"/>
      <c r="C19" s="49"/>
      <c r="D19" s="18"/>
      <c r="E19" s="18"/>
      <c r="F19" s="18"/>
      <c r="G19" s="18"/>
      <c r="H19" s="18"/>
      <c r="I19" s="19"/>
      <c r="J19" s="18">
        <f>Expenses[[#This Row],[Miles]]*MileageRate</f>
        <v>0</v>
      </c>
      <c r="K19" s="18"/>
      <c r="L19" s="19"/>
      <c r="M19" s="19" t="s">
        <v>14</v>
      </c>
      <c r="N19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0" spans="2:14" s="15" customFormat="1" ht="15.6" customHeight="1" x14ac:dyDescent="0.25">
      <c r="B20" s="16"/>
      <c r="C20" s="49"/>
      <c r="D20" s="18"/>
      <c r="E20" s="18"/>
      <c r="F20" s="18"/>
      <c r="G20" s="18"/>
      <c r="H20" s="18"/>
      <c r="I20" s="19"/>
      <c r="J20" s="18">
        <f>Expenses[[#This Row],[Miles]]*MileageRate</f>
        <v>0</v>
      </c>
      <c r="K20" s="18"/>
      <c r="L20" s="19"/>
      <c r="M20" s="19" t="s">
        <v>14</v>
      </c>
      <c r="N20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1" spans="2:14" s="15" customFormat="1" ht="15.6" customHeight="1" x14ac:dyDescent="0.25">
      <c r="B21" s="16"/>
      <c r="C21" s="49"/>
      <c r="D21" s="18"/>
      <c r="E21" s="18"/>
      <c r="F21" s="18"/>
      <c r="G21" s="18"/>
      <c r="H21" s="18"/>
      <c r="I21" s="19"/>
      <c r="J21" s="18">
        <f>Expenses[[#This Row],[Miles]]*MileageRate</f>
        <v>0</v>
      </c>
      <c r="K21" s="18"/>
      <c r="L21" s="19"/>
      <c r="M21" s="19" t="s">
        <v>14</v>
      </c>
      <c r="N21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2" spans="2:14" s="15" customFormat="1" ht="15.6" customHeight="1" x14ac:dyDescent="0.25">
      <c r="B22" s="16"/>
      <c r="C22" s="49"/>
      <c r="D22" s="18"/>
      <c r="E22" s="18"/>
      <c r="F22" s="18"/>
      <c r="G22" s="18"/>
      <c r="H22" s="18"/>
      <c r="I22" s="19"/>
      <c r="J22" s="18">
        <f>Expenses[[#This Row],[Miles]]*MileageRate</f>
        <v>0</v>
      </c>
      <c r="K22" s="18"/>
      <c r="L22" s="19"/>
      <c r="M22" s="19" t="s">
        <v>14</v>
      </c>
      <c r="N22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3" spans="2:14" s="15" customFormat="1" ht="15.6" customHeight="1" x14ac:dyDescent="0.25">
      <c r="B23" s="16"/>
      <c r="C23" s="49"/>
      <c r="D23" s="18"/>
      <c r="E23" s="18"/>
      <c r="F23" s="18"/>
      <c r="G23" s="18"/>
      <c r="H23" s="18"/>
      <c r="I23" s="19"/>
      <c r="J23" s="18">
        <f>Expenses[[#This Row],[Miles]]*MileageRate</f>
        <v>0</v>
      </c>
      <c r="K23" s="18"/>
      <c r="L23" s="19"/>
      <c r="M23" s="19" t="s">
        <v>14</v>
      </c>
      <c r="N23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4" spans="2:14" s="15" customFormat="1" ht="15.6" customHeight="1" x14ac:dyDescent="0.25">
      <c r="B24" s="16"/>
      <c r="C24" s="49"/>
      <c r="D24" s="18"/>
      <c r="E24" s="18"/>
      <c r="F24" s="18"/>
      <c r="G24" s="18"/>
      <c r="H24" s="18"/>
      <c r="I24" s="19"/>
      <c r="J24" s="18">
        <f>Expenses[[#This Row],[Miles]]*MileageRate</f>
        <v>0</v>
      </c>
      <c r="K24" s="18"/>
      <c r="L24" s="19"/>
      <c r="M24" s="19" t="s">
        <v>14</v>
      </c>
      <c r="N24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5" spans="2:14" s="15" customFormat="1" ht="15.6" customHeight="1" x14ac:dyDescent="0.25">
      <c r="B25" s="16"/>
      <c r="C25" s="49"/>
      <c r="D25" s="18"/>
      <c r="E25" s="18"/>
      <c r="F25" s="18"/>
      <c r="G25" s="18"/>
      <c r="H25" s="18"/>
      <c r="I25" s="19"/>
      <c r="J25" s="18">
        <f>Expenses[[#This Row],[Miles]]*MileageRate</f>
        <v>0</v>
      </c>
      <c r="K25" s="18"/>
      <c r="L25" s="19"/>
      <c r="M25" s="19" t="s">
        <v>14</v>
      </c>
      <c r="N25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6" spans="2:14" s="15" customFormat="1" ht="15.6" customHeight="1" x14ac:dyDescent="0.25">
      <c r="B26" s="16"/>
      <c r="C26" s="49"/>
      <c r="D26" s="18"/>
      <c r="E26" s="18"/>
      <c r="F26" s="18"/>
      <c r="G26" s="18"/>
      <c r="H26" s="18"/>
      <c r="I26" s="19"/>
      <c r="J26" s="18">
        <f>Expenses[[#This Row],[Miles]]*MileageRate</f>
        <v>0</v>
      </c>
      <c r="K26" s="18"/>
      <c r="L26" s="19"/>
      <c r="M26" s="19" t="s">
        <v>14</v>
      </c>
      <c r="N26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7" spans="2:14" s="15" customFormat="1" ht="15.6" customHeight="1" x14ac:dyDescent="0.25">
      <c r="B27" s="16"/>
      <c r="C27" s="49"/>
      <c r="D27" s="18"/>
      <c r="E27" s="18"/>
      <c r="F27" s="18"/>
      <c r="G27" s="18"/>
      <c r="H27" s="18"/>
      <c r="I27" s="19"/>
      <c r="J27" s="18">
        <f>Expenses[[#This Row],[Miles]]*MileageRate</f>
        <v>0</v>
      </c>
      <c r="K27" s="18"/>
      <c r="L27" s="19"/>
      <c r="M27" s="19" t="s">
        <v>14</v>
      </c>
      <c r="N27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8" spans="2:14" s="15" customFormat="1" ht="15.6" customHeight="1" x14ac:dyDescent="0.25">
      <c r="B28" s="16"/>
      <c r="C28" s="49"/>
      <c r="D28" s="18"/>
      <c r="E28" s="18"/>
      <c r="F28" s="18"/>
      <c r="G28" s="18"/>
      <c r="H28" s="18"/>
      <c r="I28" s="19"/>
      <c r="J28" s="18">
        <f>Expenses[[#This Row],[Miles]]*MileageRate</f>
        <v>0</v>
      </c>
      <c r="K28" s="18"/>
      <c r="L28" s="19"/>
      <c r="M28" s="19" t="s">
        <v>14</v>
      </c>
      <c r="N28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29" spans="2:14" s="15" customFormat="1" ht="15.6" customHeight="1" x14ac:dyDescent="0.25">
      <c r="B29" s="16"/>
      <c r="C29" s="49"/>
      <c r="D29" s="18"/>
      <c r="E29" s="18"/>
      <c r="F29" s="18"/>
      <c r="G29" s="18"/>
      <c r="H29" s="18"/>
      <c r="I29" s="19"/>
      <c r="J29" s="18">
        <f>Expenses[[#This Row],[Miles]]*MileageRate</f>
        <v>0</v>
      </c>
      <c r="K29" s="18"/>
      <c r="L29" s="19"/>
      <c r="M29" s="19" t="s">
        <v>14</v>
      </c>
      <c r="N29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0" spans="2:14" s="15" customFormat="1" ht="15.6" customHeight="1" x14ac:dyDescent="0.25">
      <c r="B30" s="16"/>
      <c r="C30" s="49"/>
      <c r="D30" s="18"/>
      <c r="E30" s="18"/>
      <c r="F30" s="18"/>
      <c r="G30" s="18"/>
      <c r="H30" s="18"/>
      <c r="I30" s="19"/>
      <c r="J30" s="18">
        <f>Expenses[[#This Row],[Miles]]*MileageRate</f>
        <v>0</v>
      </c>
      <c r="K30" s="18"/>
      <c r="L30" s="19"/>
      <c r="M30" s="19" t="s">
        <v>14</v>
      </c>
      <c r="N30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1" spans="2:14" s="15" customFormat="1" ht="15.6" customHeight="1" x14ac:dyDescent="0.25">
      <c r="B31" s="16"/>
      <c r="C31" s="49"/>
      <c r="D31" s="18"/>
      <c r="E31" s="18"/>
      <c r="F31" s="18"/>
      <c r="G31" s="18"/>
      <c r="H31" s="18"/>
      <c r="I31" s="19"/>
      <c r="J31" s="18">
        <f>Expenses[[#This Row],[Miles]]*MileageRate</f>
        <v>0</v>
      </c>
      <c r="K31" s="18"/>
      <c r="L31" s="19"/>
      <c r="M31" s="19" t="s">
        <v>14</v>
      </c>
      <c r="N31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2" spans="2:14" s="15" customFormat="1" ht="15.6" customHeight="1" x14ac:dyDescent="0.25">
      <c r="B32" s="16"/>
      <c r="C32" s="49"/>
      <c r="D32" s="18"/>
      <c r="E32" s="18"/>
      <c r="F32" s="18"/>
      <c r="G32" s="18"/>
      <c r="H32" s="18"/>
      <c r="I32" s="19"/>
      <c r="J32" s="18">
        <f>Expenses[[#This Row],[Miles]]*MileageRate</f>
        <v>0</v>
      </c>
      <c r="K32" s="18"/>
      <c r="L32" s="19"/>
      <c r="M32" s="19" t="s">
        <v>14</v>
      </c>
      <c r="N32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3" spans="2:14" s="15" customFormat="1" ht="15.6" customHeight="1" x14ac:dyDescent="0.25">
      <c r="B33" s="16"/>
      <c r="C33" s="49"/>
      <c r="D33" s="18"/>
      <c r="E33" s="18"/>
      <c r="F33" s="18"/>
      <c r="G33" s="18"/>
      <c r="H33" s="18"/>
      <c r="I33" s="19"/>
      <c r="J33" s="18">
        <f>Expenses[[#This Row],[Miles]]*MileageRate</f>
        <v>0</v>
      </c>
      <c r="K33" s="18"/>
      <c r="L33" s="19"/>
      <c r="M33" s="19" t="s">
        <v>14</v>
      </c>
      <c r="N33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4" spans="2:14" s="15" customFormat="1" ht="15.6" customHeight="1" x14ac:dyDescent="0.25">
      <c r="B34" s="16"/>
      <c r="C34" s="49"/>
      <c r="D34" s="18"/>
      <c r="E34" s="18"/>
      <c r="F34" s="18"/>
      <c r="G34" s="18"/>
      <c r="H34" s="18"/>
      <c r="I34" s="19"/>
      <c r="J34" s="18">
        <f>Expenses[[#This Row],[Miles]]*MileageRate</f>
        <v>0</v>
      </c>
      <c r="K34" s="18"/>
      <c r="L34" s="19"/>
      <c r="M34" s="19" t="s">
        <v>14</v>
      </c>
      <c r="N34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5" spans="2:14" s="15" customFormat="1" ht="15.6" customHeight="1" x14ac:dyDescent="0.25">
      <c r="B35" s="16"/>
      <c r="C35" s="49"/>
      <c r="D35" s="18"/>
      <c r="E35" s="18"/>
      <c r="F35" s="18"/>
      <c r="G35" s="18"/>
      <c r="H35" s="18"/>
      <c r="I35" s="19"/>
      <c r="J35" s="18">
        <f>Expenses[[#This Row],[Miles]]*MileageRate</f>
        <v>0</v>
      </c>
      <c r="K35" s="18"/>
      <c r="L35" s="19"/>
      <c r="M35" s="19" t="s">
        <v>14</v>
      </c>
      <c r="N35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6" spans="2:14" s="15" customFormat="1" ht="15.6" customHeight="1" x14ac:dyDescent="0.25">
      <c r="B36" s="16"/>
      <c r="C36" s="49"/>
      <c r="D36" s="18"/>
      <c r="E36" s="18"/>
      <c r="F36" s="18"/>
      <c r="G36" s="18"/>
      <c r="H36" s="18"/>
      <c r="I36" s="19"/>
      <c r="J36" s="18">
        <f>Expenses[[#This Row],[Miles]]*MileageRate</f>
        <v>0</v>
      </c>
      <c r="K36" s="18"/>
      <c r="L36" s="19"/>
      <c r="M36" s="19" t="s">
        <v>14</v>
      </c>
      <c r="N36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7" spans="2:14" s="15" customFormat="1" ht="15.6" customHeight="1" x14ac:dyDescent="0.25">
      <c r="B37" s="16"/>
      <c r="C37" s="49"/>
      <c r="D37" s="18"/>
      <c r="E37" s="18"/>
      <c r="F37" s="18"/>
      <c r="G37" s="18"/>
      <c r="H37" s="18"/>
      <c r="I37" s="19"/>
      <c r="J37" s="18">
        <f>Expenses[[#This Row],[Miles]]*MileageRate</f>
        <v>0</v>
      </c>
      <c r="K37" s="18"/>
      <c r="L37" s="19"/>
      <c r="M37" s="19" t="s">
        <v>14</v>
      </c>
      <c r="N37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8" spans="2:14" s="15" customFormat="1" ht="15.6" customHeight="1" x14ac:dyDescent="0.25">
      <c r="B38" s="16"/>
      <c r="C38" s="49"/>
      <c r="D38" s="18"/>
      <c r="E38" s="18"/>
      <c r="F38" s="18"/>
      <c r="G38" s="18"/>
      <c r="H38" s="18"/>
      <c r="I38" s="19"/>
      <c r="J38" s="18">
        <f>Expenses[[#This Row],[Miles]]*MileageRate</f>
        <v>0</v>
      </c>
      <c r="K38" s="18"/>
      <c r="L38" s="19"/>
      <c r="M38" s="19" t="s">
        <v>14</v>
      </c>
      <c r="N38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39" spans="2:14" s="15" customFormat="1" ht="15.6" customHeight="1" x14ac:dyDescent="0.25">
      <c r="B39" s="16"/>
      <c r="C39" s="49"/>
      <c r="D39" s="18"/>
      <c r="E39" s="18"/>
      <c r="F39" s="18"/>
      <c r="G39" s="18"/>
      <c r="H39" s="18"/>
      <c r="I39" s="19"/>
      <c r="J39" s="18">
        <f>Expenses[[#This Row],[Miles]]*MileageRate</f>
        <v>0</v>
      </c>
      <c r="K39" s="18"/>
      <c r="L39" s="19"/>
      <c r="M39" s="19" t="s">
        <v>14</v>
      </c>
      <c r="N39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40" spans="2:14" s="15" customFormat="1" ht="75" x14ac:dyDescent="0.25">
      <c r="C40" s="49" t="s">
        <v>31</v>
      </c>
      <c r="D40" s="18"/>
      <c r="E40" s="18"/>
      <c r="F40" s="18"/>
      <c r="G40" s="18"/>
      <c r="H40" s="18"/>
      <c r="I40" s="19"/>
      <c r="J40" s="18"/>
      <c r="K40" s="18" t="s">
        <v>30</v>
      </c>
      <c r="L40" s="19"/>
      <c r="M40" s="19"/>
      <c r="N40" s="18">
        <f>SUM(Expenses[[#This Row],[Mileage Reimbursement]:[Miscellaneous]],Expenses[[#This Row],[Airfare]:[Conference Registration Fees]])*IF(Expenses[[#This Row],[Currency Exchange  Rate]]&lt;1,1,Expenses[[#This Row],[Currency Exchange  Rate]])</f>
        <v>0</v>
      </c>
    </row>
    <row r="41" spans="2:14" s="15" customFormat="1" ht="15" x14ac:dyDescent="0.25">
      <c r="B41" s="19" t="s">
        <v>15</v>
      </c>
      <c r="C41" s="17"/>
      <c r="D41" s="18">
        <f>SUBTOTAL(109,Expenses[Airfare])</f>
        <v>0</v>
      </c>
      <c r="E41" s="18">
        <f>SUBTOTAL(109,Expenses[Lodging])</f>
        <v>0</v>
      </c>
      <c r="F41" s="18">
        <f>SUBTOTAL(109,Expenses[Ground Transportation (Train, Rental Car, Taxi)])</f>
        <v>0</v>
      </c>
      <c r="G41" s="18">
        <f>SUBTOTAL(109,Expenses[Meals &amp; Tips])</f>
        <v>0</v>
      </c>
      <c r="H41" s="18">
        <f>SUBTOTAL(109,Expenses[Conference Registration Fees])</f>
        <v>0</v>
      </c>
      <c r="I41" s="19">
        <f>SUBTOTAL(109,Expenses[Miles])</f>
        <v>0</v>
      </c>
      <c r="J41" s="18">
        <f>SUBTOTAL(109,Expenses[Mileage Reimbursement])</f>
        <v>0</v>
      </c>
      <c r="K41" s="18">
        <f>SUBTOTAL(109,Expenses[Miscellaneous])</f>
        <v>0</v>
      </c>
      <c r="L41" s="20"/>
      <c r="M41" s="20"/>
      <c r="N41" s="18">
        <f>SUBTOTAL(109,Expenses[Total])</f>
        <v>0</v>
      </c>
    </row>
    <row r="42" spans="2:14" s="1" customFormat="1" x14ac:dyDescent="0.25"/>
    <row r="43" spans="2:14" s="1" customFormat="1" x14ac:dyDescent="0.25"/>
    <row r="44" spans="2:14" s="1" customFormat="1" x14ac:dyDescent="0.25">
      <c r="L44" s="34" t="s">
        <v>28</v>
      </c>
      <c r="M44" s="35"/>
      <c r="N44" s="36"/>
    </row>
    <row r="45" spans="2:14" s="1" customFormat="1" x14ac:dyDescent="0.25"/>
  </sheetData>
  <mergeCells count="10">
    <mergeCell ref="M44:N44"/>
    <mergeCell ref="C12:N12"/>
    <mergeCell ref="E1:I2"/>
    <mergeCell ref="L10:M10"/>
    <mergeCell ref="C4:E4"/>
    <mergeCell ref="H4:I4"/>
    <mergeCell ref="C6:E6"/>
    <mergeCell ref="C8:D8"/>
    <mergeCell ref="C10:H10"/>
    <mergeCell ref="D13:L13"/>
  </mergeCells>
  <printOptions horizontalCentered="1"/>
  <pageMargins left="0.25" right="0.25" top="0.75" bottom="0.75" header="0.3" footer="0.3"/>
  <pageSetup scale="62" orientation="landscape" horizontalDpi="4294967294" verticalDpi="4294967294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Report</vt:lpstr>
      <vt:lpstr>MileageRate</vt:lpstr>
      <vt:lpstr>'Expense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keri alvia</dc:creator>
  <cp:keywords/>
  <cp:lastModifiedBy>keri ferreira</cp:lastModifiedBy>
  <cp:lastPrinted>2015-04-15T20:11:57Z</cp:lastPrinted>
  <dcterms:created xsi:type="dcterms:W3CDTF">2014-11-13T14:45:07Z</dcterms:created>
  <dcterms:modified xsi:type="dcterms:W3CDTF">2015-04-30T14:58:03Z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